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983" activeTab="0"/>
  </bookViews>
  <sheets>
    <sheet name="Variances" sheetId="1" r:id="rId1"/>
    <sheet name="Bank rec" sheetId="2" r:id="rId2"/>
    <sheet name="Items £100 and over" sheetId="3" r:id="rId3"/>
  </sheets>
  <definedNames/>
  <calcPr fullCalcOnLoad="1"/>
</workbook>
</file>

<file path=xl/sharedStrings.xml><?xml version="1.0" encoding="utf-8"?>
<sst xmlns="http://schemas.openxmlformats.org/spreadsheetml/2006/main" count="110" uniqueCount="88">
  <si>
    <t>DALC Subscription</t>
  </si>
  <si>
    <t>Insurance</t>
  </si>
  <si>
    <t>Grass Cutting</t>
  </si>
  <si>
    <t>Newletter Printing</t>
  </si>
  <si>
    <t>Verge/Hedge Cutting</t>
  </si>
  <si>
    <t>Sutcombe Parish Council</t>
  </si>
  <si>
    <t>Variance</t>
  </si>
  <si>
    <t>Prepared By Lorraine Buttery RFO</t>
  </si>
  <si>
    <t>Cheques Not Cleared</t>
  </si>
  <si>
    <t>Cash Book</t>
  </si>
  <si>
    <t>Add: Receiptsfor year</t>
  </si>
  <si>
    <t>Less: Payments for the year</t>
  </si>
  <si>
    <t>No</t>
  </si>
  <si>
    <t>Cheque No</t>
  </si>
  <si>
    <t>Recipient</t>
  </si>
  <si>
    <t>Amount £</t>
  </si>
  <si>
    <t>L D Buttery</t>
  </si>
  <si>
    <t>Communitty \first Trading</t>
  </si>
  <si>
    <t>Annual Insurance</t>
  </si>
  <si>
    <t>Annual Grant</t>
  </si>
  <si>
    <t>VAT</t>
  </si>
  <si>
    <t>Net</t>
  </si>
  <si>
    <t>Clerks Quarterly Salary</t>
  </si>
  <si>
    <t>Sutcombe Memorial Hall</t>
  </si>
  <si>
    <t>St Andrews Church</t>
  </si>
  <si>
    <t>Annual IT Support</t>
  </si>
  <si>
    <t>S137</t>
  </si>
  <si>
    <t>Jag Signs</t>
  </si>
  <si>
    <t>Brian Yeo</t>
  </si>
  <si>
    <t>Public Loans</t>
  </si>
  <si>
    <t>Loan Repayment</t>
  </si>
  <si>
    <t>£</t>
  </si>
  <si>
    <t>Uncashed Cheques</t>
  </si>
  <si>
    <t>Admin Expences increased</t>
  </si>
  <si>
    <t>Hire of Parish Hall for meetings</t>
  </si>
  <si>
    <t>Training</t>
  </si>
  <si>
    <t>Stop Gap Fencing</t>
  </si>
  <si>
    <t>MAT Electrics</t>
  </si>
  <si>
    <t>Bank Reconciliation &amp; Variances</t>
  </si>
  <si>
    <t>EXPLANATIONS of Variances Boxes 3, 4 &amp; 6</t>
  </si>
  <si>
    <t>BOX No. 3  Total Other receipts</t>
  </si>
  <si>
    <t>BOX No. 6 - All other payments</t>
  </si>
  <si>
    <t xml:space="preserve">Variance </t>
  </si>
  <si>
    <t>Reason</t>
  </si>
  <si>
    <t>£ Amount</t>
  </si>
  <si>
    <t>Locailty Grant decrease</t>
  </si>
  <si>
    <t>DAAT Grants</t>
  </si>
  <si>
    <t>COVID 19 Grant</t>
  </si>
  <si>
    <t xml:space="preserve"> NoDC Fence payment</t>
  </si>
  <si>
    <t>PBL Loan</t>
  </si>
  <si>
    <t xml:space="preserve">BOX 4 Staff Costs </t>
  </si>
  <si>
    <t>Medisave (AED) Pads</t>
  </si>
  <si>
    <t>Annaul IT Support</t>
  </si>
  <si>
    <t>Figure in 2022 column</t>
  </si>
  <si>
    <t>VAT Refund decreased by</t>
  </si>
  <si>
    <t>2022-2023</t>
  </si>
  <si>
    <t>13th May</t>
  </si>
  <si>
    <t>23rd</t>
  </si>
  <si>
    <t>H C E Ltd</t>
  </si>
  <si>
    <t>AED Pads</t>
  </si>
  <si>
    <t>30th June</t>
  </si>
  <si>
    <t>BS208</t>
  </si>
  <si>
    <t>11th July</t>
  </si>
  <si>
    <t>E.Horn</t>
  </si>
  <si>
    <t>Jubilee Purchases</t>
  </si>
  <si>
    <t>10th October</t>
  </si>
  <si>
    <t>Jubilee Grant</t>
  </si>
  <si>
    <t>29th November</t>
  </si>
  <si>
    <t>notice board repairs</t>
  </si>
  <si>
    <t>Amazon</t>
  </si>
  <si>
    <t>AED Battery</t>
  </si>
  <si>
    <t>3rd Jan 2023</t>
  </si>
  <si>
    <t>BS214</t>
  </si>
  <si>
    <t>Holsworthy Comm. Transport</t>
  </si>
  <si>
    <t>Sutcombe Free Cemetary</t>
  </si>
  <si>
    <t>Sutcombe Comm Playfield</t>
  </si>
  <si>
    <t>22nd March</t>
  </si>
  <si>
    <t>Vision ITC</t>
  </si>
  <si>
    <t>Bank Reconcilliation  Year end 31st March 2023</t>
  </si>
  <si>
    <t>Balance as Bank Statement 31/03/2023</t>
  </si>
  <si>
    <t>Year Ending 31st March 2023</t>
  </si>
  <si>
    <t>Figure in 2023 column</t>
  </si>
  <si>
    <t>Figure in 2023  column</t>
  </si>
  <si>
    <t>The balance of   in the bank statements agrees with Box 8 on Annual Return.</t>
  </si>
  <si>
    <t>Opening Balance as at 1st April 2022</t>
  </si>
  <si>
    <t>Closing balance as at @31st March 2023</t>
  </si>
  <si>
    <t>Net Balance as at 31st March 2023</t>
  </si>
  <si>
    <t>Date…June 2023……………………………..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</si>
</sst>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\£#,##0;[Red]&quot;-£&quot;#,##0"/>
    <numFmt numFmtId="166" formatCode="\£#,##0.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47">
    <font>
      <sz val="10"/>
      <name val="Arial"/>
      <family val="2"/>
    </font>
    <font>
      <u val="single"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12"/>
      <color indexed="8"/>
      <name val="Calibri"/>
      <family val="2"/>
    </font>
    <font>
      <sz val="12"/>
      <color indexed="48"/>
      <name val="Calibri"/>
      <family val="2"/>
    </font>
    <font>
      <sz val="12"/>
      <name val="Calibri"/>
      <family val="2"/>
    </font>
    <font>
      <sz val="11"/>
      <color indexed="8"/>
      <name val="Calibri"/>
      <family val="2"/>
    </font>
    <font>
      <sz val="10"/>
      <color indexed="30"/>
      <name val="Arial"/>
      <family val="2"/>
    </font>
    <font>
      <sz val="10"/>
      <color indexed="17"/>
      <name val="Arial"/>
      <family val="2"/>
    </font>
    <font>
      <u val="single"/>
      <sz val="12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4" fontId="3" fillId="0" borderId="0" xfId="0" applyNumberFormat="1" applyFont="1" applyAlignment="1">
      <alignment/>
    </xf>
    <xf numFmtId="2" fontId="0" fillId="0" borderId="0" xfId="0" applyNumberFormat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2" fontId="8" fillId="0" borderId="0" xfId="0" applyNumberFormat="1" applyFont="1" applyAlignment="1">
      <alignment/>
    </xf>
    <xf numFmtId="4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4" fontId="4" fillId="0" borderId="0" xfId="0" applyNumberFormat="1" applyFont="1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 horizontal="right"/>
    </xf>
    <xf numFmtId="4" fontId="9" fillId="0" borderId="0" xfId="0" applyNumberFormat="1" applyFont="1" applyAlignment="1">
      <alignment horizontal="right"/>
    </xf>
    <xf numFmtId="4" fontId="5" fillId="0" borderId="0" xfId="0" applyNumberFormat="1" applyFont="1" applyAlignment="1">
      <alignment/>
    </xf>
    <xf numFmtId="4" fontId="9" fillId="0" borderId="11" xfId="0" applyNumberFormat="1" applyFont="1" applyBorder="1" applyAlignment="1">
      <alignment/>
    </xf>
    <xf numFmtId="0" fontId="11" fillId="0" borderId="0" xfId="0" applyFont="1" applyAlignment="1">
      <alignment/>
    </xf>
    <xf numFmtId="4" fontId="11" fillId="0" borderId="0" xfId="0" applyNumberFormat="1" applyFont="1" applyAlignment="1">
      <alignment/>
    </xf>
    <xf numFmtId="0" fontId="11" fillId="0" borderId="0" xfId="0" applyFont="1" applyAlignment="1">
      <alignment horizontal="right"/>
    </xf>
    <xf numFmtId="4" fontId="11" fillId="0" borderId="12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2" fontId="6" fillId="0" borderId="0" xfId="0" applyNumberFormat="1" applyFont="1" applyAlignment="1">
      <alignment/>
    </xf>
    <xf numFmtId="0" fontId="0" fillId="0" borderId="13" xfId="0" applyBorder="1" applyAlignment="1">
      <alignment/>
    </xf>
    <xf numFmtId="0" fontId="1" fillId="0" borderId="0" xfId="0" applyFont="1" applyAlignment="1">
      <alignment/>
    </xf>
    <xf numFmtId="4" fontId="3" fillId="0" borderId="10" xfId="0" applyNumberFormat="1" applyFont="1" applyBorder="1" applyAlignment="1">
      <alignment/>
    </xf>
    <xf numFmtId="2" fontId="0" fillId="0" borderId="0" xfId="0" applyNumberFormat="1" applyAlignment="1">
      <alignment horizontal="left"/>
    </xf>
    <xf numFmtId="2" fontId="2" fillId="0" borderId="0" xfId="0" applyNumberFormat="1" applyFont="1" applyAlignment="1">
      <alignment/>
    </xf>
    <xf numFmtId="2" fontId="2" fillId="0" borderId="14" xfId="0" applyNumberFormat="1" applyFont="1" applyBorder="1" applyAlignment="1">
      <alignment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0" fillId="0" borderId="14" xfId="0" applyBorder="1" applyAlignment="1">
      <alignment/>
    </xf>
    <xf numFmtId="0" fontId="13" fillId="0" borderId="0" xfId="0" applyFont="1" applyAlignment="1">
      <alignment/>
    </xf>
    <xf numFmtId="2" fontId="0" fillId="0" borderId="11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tabSelected="1" zoomScalePageLayoutView="0" workbookViewId="0" topLeftCell="A1">
      <selection activeCell="B13" sqref="B13"/>
    </sheetView>
  </sheetViews>
  <sheetFormatPr defaultColWidth="9.140625" defaultRowHeight="12.75"/>
  <cols>
    <col min="1" max="1" width="23.421875" style="0" customWidth="1"/>
    <col min="2" max="2" width="18.28125" style="0" customWidth="1"/>
    <col min="4" max="4" width="30.00390625" style="0" customWidth="1"/>
  </cols>
  <sheetData>
    <row r="1" ht="15">
      <c r="C1" s="35" t="s">
        <v>5</v>
      </c>
    </row>
    <row r="2" spans="2:3" ht="12.75">
      <c r="B2" s="29"/>
      <c r="C2" s="36" t="s">
        <v>80</v>
      </c>
    </row>
    <row r="3" ht="15">
      <c r="C3" s="35" t="s">
        <v>38</v>
      </c>
    </row>
    <row r="4" ht="12.75">
      <c r="C4" s="6"/>
    </row>
    <row r="5" spans="1:3" ht="12.75">
      <c r="A5" s="37"/>
      <c r="B5" s="9"/>
      <c r="C5" s="6"/>
    </row>
    <row r="6" spans="1:3" ht="12.75">
      <c r="A6" s="9" t="s">
        <v>83</v>
      </c>
      <c r="B6" s="9"/>
      <c r="C6" s="6"/>
    </row>
    <row r="7" ht="12.75">
      <c r="C7" s="6"/>
    </row>
    <row r="8" ht="12.75">
      <c r="A8" s="36" t="s">
        <v>39</v>
      </c>
    </row>
    <row r="10" spans="1:5" ht="12.75">
      <c r="A10" s="29" t="s">
        <v>40</v>
      </c>
      <c r="B10" s="34" t="s">
        <v>31</v>
      </c>
      <c r="D10" s="29" t="s">
        <v>41</v>
      </c>
      <c r="E10" s="34" t="s">
        <v>31</v>
      </c>
    </row>
    <row r="11" spans="1:5" ht="12.75">
      <c r="A11" t="s">
        <v>53</v>
      </c>
      <c r="B11">
        <v>24</v>
      </c>
      <c r="D11" t="s">
        <v>53</v>
      </c>
      <c r="E11">
        <v>3244</v>
      </c>
    </row>
    <row r="12" spans="1:5" ht="12.75">
      <c r="A12" t="s">
        <v>81</v>
      </c>
      <c r="B12" s="38">
        <v>511</v>
      </c>
      <c r="D12" t="s">
        <v>82</v>
      </c>
      <c r="E12" s="38">
        <v>3274</v>
      </c>
    </row>
    <row r="13" spans="1:5" ht="12.75">
      <c r="A13" t="s">
        <v>42</v>
      </c>
      <c r="B13">
        <f>B12-B11</f>
        <v>487</v>
      </c>
      <c r="D13" t="s">
        <v>42</v>
      </c>
      <c r="E13" s="39">
        <f>E12-E11</f>
        <v>30</v>
      </c>
    </row>
    <row r="15" spans="1:5" ht="12.75">
      <c r="A15" s="29" t="s">
        <v>43</v>
      </c>
      <c r="B15" s="38" t="s">
        <v>44</v>
      </c>
      <c r="D15" s="29" t="s">
        <v>43</v>
      </c>
      <c r="E15" s="38" t="s">
        <v>44</v>
      </c>
    </row>
    <row r="16" spans="1:5" ht="12.75">
      <c r="A16" s="3"/>
      <c r="B16" s="32"/>
      <c r="C16" s="2"/>
      <c r="D16" s="2"/>
      <c r="E16" s="4"/>
    </row>
    <row r="17" spans="1:5" ht="12.75">
      <c r="A17" s="3" t="s">
        <v>54</v>
      </c>
      <c r="B17" s="32"/>
      <c r="C17" s="2"/>
      <c r="D17" s="2" t="s">
        <v>33</v>
      </c>
      <c r="E17" s="4">
        <v>222</v>
      </c>
    </row>
    <row r="18" spans="1:5" ht="12.75">
      <c r="A18" s="3" t="s">
        <v>45</v>
      </c>
      <c r="B18" s="32"/>
      <c r="C18" s="2"/>
      <c r="D18" s="2" t="s">
        <v>0</v>
      </c>
      <c r="E18" s="4">
        <v>0</v>
      </c>
    </row>
    <row r="19" spans="1:5" ht="12.75">
      <c r="A19" s="3" t="s">
        <v>46</v>
      </c>
      <c r="B19" s="32"/>
      <c r="C19" s="2"/>
      <c r="D19" s="2" t="s">
        <v>1</v>
      </c>
      <c r="E19" s="4">
        <v>-17</v>
      </c>
    </row>
    <row r="20" spans="1:5" ht="12.75">
      <c r="A20" s="3" t="s">
        <v>47</v>
      </c>
      <c r="B20" s="32"/>
      <c r="C20" s="2"/>
      <c r="D20" s="2" t="s">
        <v>2</v>
      </c>
      <c r="E20" s="4">
        <v>-395</v>
      </c>
    </row>
    <row r="21" spans="1:5" ht="12.75">
      <c r="A21" s="3" t="s">
        <v>48</v>
      </c>
      <c r="B21" s="32"/>
      <c r="C21" s="2"/>
      <c r="D21" s="2" t="s">
        <v>34</v>
      </c>
      <c r="E21" s="4">
        <v>-11</v>
      </c>
    </row>
    <row r="22" spans="1:5" ht="12.75">
      <c r="A22" s="3" t="s">
        <v>32</v>
      </c>
      <c r="B22" s="32"/>
      <c r="C22" s="2"/>
      <c r="D22" s="2" t="s">
        <v>3</v>
      </c>
      <c r="E22" s="4">
        <v>30</v>
      </c>
    </row>
    <row r="23" spans="1:5" ht="12.75">
      <c r="A23" s="3" t="s">
        <v>49</v>
      </c>
      <c r="B23" s="32"/>
      <c r="C23" s="2"/>
      <c r="D23" s="2" t="s">
        <v>35</v>
      </c>
      <c r="E23" s="4">
        <v>-12</v>
      </c>
    </row>
    <row r="24" spans="1:5" ht="12.75">
      <c r="A24" s="3"/>
      <c r="B24" s="33"/>
      <c r="C24" s="2"/>
      <c r="D24" s="2" t="s">
        <v>36</v>
      </c>
      <c r="E24" s="4">
        <v>-3600</v>
      </c>
    </row>
    <row r="25" spans="1:5" ht="12.75">
      <c r="A25" s="3"/>
      <c r="B25" s="32">
        <f>SUM(B16:B24)</f>
        <v>0</v>
      </c>
      <c r="C25" s="2"/>
      <c r="D25" s="2" t="s">
        <v>4</v>
      </c>
      <c r="E25" s="4">
        <v>-35</v>
      </c>
    </row>
    <row r="26" spans="1:5" ht="12.75">
      <c r="A26" s="29" t="s">
        <v>50</v>
      </c>
      <c r="D26" s="2" t="s">
        <v>51</v>
      </c>
      <c r="E26" s="4">
        <v>-323</v>
      </c>
    </row>
    <row r="27" spans="1:5" ht="12.75">
      <c r="A27" t="s">
        <v>53</v>
      </c>
      <c r="B27" s="5">
        <v>1288</v>
      </c>
      <c r="D27" s="2" t="s">
        <v>52</v>
      </c>
      <c r="E27" s="4">
        <v>54</v>
      </c>
    </row>
    <row r="28" spans="1:5" ht="12.75">
      <c r="A28" t="s">
        <v>81</v>
      </c>
      <c r="B28" s="5"/>
      <c r="D28" s="2" t="s">
        <v>27</v>
      </c>
      <c r="E28" s="4">
        <v>592</v>
      </c>
    </row>
    <row r="29" spans="1:5" ht="12.75">
      <c r="A29" t="s">
        <v>6</v>
      </c>
      <c r="B29" s="40">
        <f>B28-B27</f>
        <v>-1288</v>
      </c>
      <c r="D29" s="2" t="s">
        <v>28</v>
      </c>
      <c r="E29" s="4">
        <v>55</v>
      </c>
    </row>
    <row r="30" spans="1:5" ht="12.75">
      <c r="A30" s="29"/>
      <c r="D30" s="2" t="s">
        <v>37</v>
      </c>
      <c r="E30" s="4">
        <v>6704</v>
      </c>
    </row>
    <row r="31" spans="4:5" ht="12.75">
      <c r="D31" s="2" t="s">
        <v>26</v>
      </c>
      <c r="E31" s="4">
        <v>148</v>
      </c>
    </row>
    <row r="33" spans="4:5" ht="13.5" thickBot="1">
      <c r="D33" s="2"/>
      <c r="E33" s="30">
        <f>SUM(E17:E31)</f>
        <v>3412</v>
      </c>
    </row>
    <row r="34" spans="4:5" ht="13.5" thickTop="1">
      <c r="D34" s="2"/>
      <c r="E34" s="4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3">
      <selection activeCell="I10" sqref="I10"/>
    </sheetView>
  </sheetViews>
  <sheetFormatPr defaultColWidth="9.140625" defaultRowHeight="12.75"/>
  <sheetData>
    <row r="1" spans="1:3" ht="12.75">
      <c r="A1" s="28" t="s">
        <v>5</v>
      </c>
      <c r="B1" s="28"/>
      <c r="C1" s="28"/>
    </row>
    <row r="3" ht="12.75">
      <c r="A3" s="1" t="s">
        <v>78</v>
      </c>
    </row>
    <row r="5" spans="1:5" ht="12.75">
      <c r="A5" t="s">
        <v>7</v>
      </c>
      <c r="E5" t="s">
        <v>87</v>
      </c>
    </row>
    <row r="7" spans="1:6" ht="15">
      <c r="A7" s="14" t="s">
        <v>79</v>
      </c>
      <c r="B7" s="13"/>
      <c r="C7" s="15"/>
      <c r="D7" s="16"/>
      <c r="E7" s="13"/>
      <c r="F7" s="13">
        <v>20046.6</v>
      </c>
    </row>
    <row r="8" spans="1:6" ht="15">
      <c r="A8" s="14"/>
      <c r="B8" s="13"/>
      <c r="C8" s="10"/>
      <c r="D8" s="13"/>
      <c r="E8" s="13"/>
      <c r="F8" s="13"/>
    </row>
    <row r="9" spans="1:6" ht="15">
      <c r="A9" s="17" t="s">
        <v>8</v>
      </c>
      <c r="B9" s="18"/>
      <c r="C9" s="10"/>
      <c r="D9" s="13"/>
      <c r="E9" s="19"/>
      <c r="F9" s="13"/>
    </row>
    <row r="10" spans="1:6" ht="15.75">
      <c r="A10" s="17"/>
      <c r="B10" s="18"/>
      <c r="C10" s="10">
        <v>723</v>
      </c>
      <c r="D10" s="27">
        <v>20</v>
      </c>
      <c r="E10" s="19"/>
      <c r="F10" s="13"/>
    </row>
    <row r="11" spans="1:6" ht="15.75">
      <c r="A11" s="14"/>
      <c r="B11" s="19"/>
      <c r="C11" s="11"/>
      <c r="D11" s="12"/>
      <c r="E11" s="19"/>
      <c r="F11" s="13"/>
    </row>
    <row r="12" spans="1:6" ht="15">
      <c r="A12" s="14"/>
      <c r="B12" s="19"/>
      <c r="C12" s="10"/>
      <c r="D12" s="5"/>
      <c r="E12" s="19"/>
      <c r="F12" s="13"/>
    </row>
    <row r="13" spans="1:6" ht="15">
      <c r="A13" s="14"/>
      <c r="B13" s="13"/>
      <c r="C13" s="10"/>
      <c r="D13" s="6"/>
      <c r="E13" s="13"/>
      <c r="F13" s="13"/>
    </row>
    <row r="14" spans="1:6" ht="15">
      <c r="A14" s="14"/>
      <c r="B14" s="13"/>
      <c r="C14" s="20"/>
      <c r="E14" s="21">
        <f>D10+D12+D11+D13</f>
        <v>20</v>
      </c>
      <c r="F14" s="13"/>
    </row>
    <row r="15" spans="1:6" ht="15">
      <c r="A15" s="14"/>
      <c r="B15" s="13"/>
      <c r="C15" s="20"/>
      <c r="D15" s="13"/>
      <c r="E15" s="22"/>
      <c r="F15" s="23"/>
    </row>
    <row r="16" spans="1:6" ht="13.5" thickBot="1">
      <c r="A16" s="1" t="s">
        <v>86</v>
      </c>
      <c r="E16" s="24"/>
      <c r="F16" s="25">
        <f>F7-E14</f>
        <v>20026.6</v>
      </c>
    </row>
    <row r="17" ht="13.5" thickTop="1"/>
    <row r="18" ht="12.75">
      <c r="F18" s="26"/>
    </row>
    <row r="22" ht="12.75">
      <c r="A22" t="s">
        <v>9</v>
      </c>
    </row>
    <row r="24" spans="1:6" ht="12.75">
      <c r="A24" t="s">
        <v>84</v>
      </c>
      <c r="F24" s="6">
        <v>19019.38</v>
      </c>
    </row>
    <row r="25" spans="1:6" ht="12.75">
      <c r="A25" t="s">
        <v>10</v>
      </c>
      <c r="F25" s="6">
        <v>6760.89</v>
      </c>
    </row>
    <row r="26" spans="1:6" ht="12.75">
      <c r="A26" t="s">
        <v>11</v>
      </c>
      <c r="F26" s="6">
        <v>5753.67</v>
      </c>
    </row>
    <row r="27" spans="1:6" ht="13.5" thickBot="1">
      <c r="A27" t="s">
        <v>85</v>
      </c>
      <c r="F27" s="7">
        <f>F24+F25-F26</f>
        <v>20026.6</v>
      </c>
    </row>
    <row r="28" ht="13.5" thickTop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7">
      <selection activeCell="G22" sqref="G22"/>
    </sheetView>
  </sheetViews>
  <sheetFormatPr defaultColWidth="9.140625" defaultRowHeight="12.75"/>
  <cols>
    <col min="2" max="2" width="15.28125" style="0" customWidth="1"/>
    <col min="3" max="3" width="12.8515625" style="0" customWidth="1"/>
    <col min="4" max="4" width="28.7109375" style="0" customWidth="1"/>
    <col min="5" max="5" width="10.28125" style="0" customWidth="1"/>
    <col min="6" max="6" width="9.00390625" style="0" customWidth="1"/>
    <col min="7" max="7" width="8.421875" style="0" customWidth="1"/>
  </cols>
  <sheetData>
    <row r="1" spans="1:7" ht="12.75">
      <c r="A1" t="s">
        <v>12</v>
      </c>
      <c r="B1" t="s">
        <v>55</v>
      </c>
      <c r="C1" t="s">
        <v>13</v>
      </c>
      <c r="D1" t="s">
        <v>14</v>
      </c>
      <c r="E1" s="9" t="s">
        <v>15</v>
      </c>
      <c r="F1" t="s">
        <v>20</v>
      </c>
      <c r="G1" t="s">
        <v>21</v>
      </c>
    </row>
    <row r="2" spans="2:8" ht="12.75">
      <c r="B2" t="s">
        <v>56</v>
      </c>
      <c r="C2">
        <v>694</v>
      </c>
      <c r="D2" t="s">
        <v>16</v>
      </c>
      <c r="E2" s="31">
        <v>322.02</v>
      </c>
      <c r="F2" s="5">
        <v>0</v>
      </c>
      <c r="G2" s="5">
        <f>E2-F2</f>
        <v>322.02</v>
      </c>
      <c r="H2" t="s">
        <v>22</v>
      </c>
    </row>
    <row r="3" spans="2:8" ht="12.75">
      <c r="B3" t="s">
        <v>57</v>
      </c>
      <c r="C3">
        <v>695</v>
      </c>
      <c r="D3" t="s">
        <v>17</v>
      </c>
      <c r="E3" s="31">
        <v>321.87</v>
      </c>
      <c r="F3" s="5">
        <v>0</v>
      </c>
      <c r="G3" s="5">
        <f aca="true" t="shared" si="0" ref="G3:G19">E3-F3</f>
        <v>321.87</v>
      </c>
      <c r="H3" t="s">
        <v>18</v>
      </c>
    </row>
    <row r="4" spans="3:8" ht="12.75">
      <c r="C4">
        <v>696</v>
      </c>
      <c r="D4" t="s">
        <v>58</v>
      </c>
      <c r="E4" s="31">
        <v>104.88</v>
      </c>
      <c r="F4" s="5">
        <v>0</v>
      </c>
      <c r="G4" s="5">
        <f t="shared" si="0"/>
        <v>104.88</v>
      </c>
      <c r="H4" t="s">
        <v>59</v>
      </c>
    </row>
    <row r="5" spans="2:8" ht="12.75">
      <c r="B5" t="s">
        <v>60</v>
      </c>
      <c r="C5" t="s">
        <v>61</v>
      </c>
      <c r="D5" t="s">
        <v>29</v>
      </c>
      <c r="E5" s="31">
        <v>420.9</v>
      </c>
      <c r="F5" s="5">
        <v>0</v>
      </c>
      <c r="G5" s="5">
        <f t="shared" si="0"/>
        <v>420.9</v>
      </c>
      <c r="H5" t="s">
        <v>30</v>
      </c>
    </row>
    <row r="6" spans="2:8" ht="12.75">
      <c r="B6" t="s">
        <v>62</v>
      </c>
      <c r="C6">
        <v>701</v>
      </c>
      <c r="D6" t="s">
        <v>16</v>
      </c>
      <c r="E6" s="31">
        <v>430.95</v>
      </c>
      <c r="F6" s="5">
        <v>0</v>
      </c>
      <c r="G6" s="5">
        <f t="shared" si="0"/>
        <v>430.95</v>
      </c>
      <c r="H6" t="s">
        <v>22</v>
      </c>
    </row>
    <row r="7" spans="3:8" ht="12.75">
      <c r="C7">
        <v>699</v>
      </c>
      <c r="D7" t="s">
        <v>63</v>
      </c>
      <c r="E7" s="31">
        <v>215.42</v>
      </c>
      <c r="F7" s="5">
        <v>0</v>
      </c>
      <c r="G7" s="5">
        <f t="shared" si="0"/>
        <v>215.42</v>
      </c>
      <c r="H7" t="s">
        <v>64</v>
      </c>
    </row>
    <row r="8" spans="3:8" ht="12.75">
      <c r="C8">
        <v>703</v>
      </c>
      <c r="D8" t="s">
        <v>23</v>
      </c>
      <c r="E8" s="31">
        <v>250</v>
      </c>
      <c r="F8" s="5">
        <v>0</v>
      </c>
      <c r="G8" s="5">
        <f t="shared" si="0"/>
        <v>250</v>
      </c>
      <c r="H8" t="s">
        <v>66</v>
      </c>
    </row>
    <row r="9" spans="2:8" ht="12.75">
      <c r="B9" t="s">
        <v>65</v>
      </c>
      <c r="C9">
        <v>707</v>
      </c>
      <c r="D9" t="s">
        <v>16</v>
      </c>
      <c r="E9" s="31">
        <v>430.95</v>
      </c>
      <c r="F9" s="5">
        <v>0</v>
      </c>
      <c r="G9" s="5">
        <f t="shared" si="0"/>
        <v>430.95</v>
      </c>
      <c r="H9" t="s">
        <v>22</v>
      </c>
    </row>
    <row r="10" spans="2:8" ht="12.75">
      <c r="B10" t="s">
        <v>67</v>
      </c>
      <c r="C10">
        <v>710</v>
      </c>
      <c r="D10" t="s">
        <v>27</v>
      </c>
      <c r="E10" s="31">
        <v>116.4</v>
      </c>
      <c r="F10" s="5">
        <v>19.4</v>
      </c>
      <c r="G10" s="5">
        <f t="shared" si="0"/>
        <v>97</v>
      </c>
      <c r="H10" t="s">
        <v>68</v>
      </c>
    </row>
    <row r="11" spans="3:8" ht="12.75">
      <c r="C11">
        <v>712</v>
      </c>
      <c r="D11" t="s">
        <v>69</v>
      </c>
      <c r="E11" s="31">
        <v>149</v>
      </c>
      <c r="F11" s="5">
        <v>0</v>
      </c>
      <c r="G11" s="5">
        <f t="shared" si="0"/>
        <v>149</v>
      </c>
      <c r="H11" t="s">
        <v>70</v>
      </c>
    </row>
    <row r="12" spans="2:8" ht="12.75">
      <c r="B12" t="s">
        <v>71</v>
      </c>
      <c r="C12" t="s">
        <v>72</v>
      </c>
      <c r="D12" t="s">
        <v>29</v>
      </c>
      <c r="E12" s="31">
        <v>420.9</v>
      </c>
      <c r="F12" s="5">
        <v>0</v>
      </c>
      <c r="G12" s="5">
        <f t="shared" si="0"/>
        <v>420.9</v>
      </c>
      <c r="H12" t="s">
        <v>30</v>
      </c>
    </row>
    <row r="13" spans="3:8" ht="12.75">
      <c r="C13">
        <v>713</v>
      </c>
      <c r="D13" t="s">
        <v>73</v>
      </c>
      <c r="E13" s="31">
        <v>100</v>
      </c>
      <c r="F13" s="5">
        <v>0</v>
      </c>
      <c r="G13" s="5">
        <f t="shared" si="0"/>
        <v>100</v>
      </c>
      <c r="H13" t="s">
        <v>19</v>
      </c>
    </row>
    <row r="14" spans="2:8" ht="12.75">
      <c r="B14" s="8"/>
      <c r="C14">
        <v>714</v>
      </c>
      <c r="D14" t="s">
        <v>74</v>
      </c>
      <c r="E14" s="31">
        <v>300</v>
      </c>
      <c r="F14" s="5">
        <v>0</v>
      </c>
      <c r="G14" s="5">
        <f t="shared" si="0"/>
        <v>300</v>
      </c>
      <c r="H14" t="s">
        <v>19</v>
      </c>
    </row>
    <row r="15" spans="2:8" ht="12.75">
      <c r="B15" s="8"/>
      <c r="C15">
        <v>715</v>
      </c>
      <c r="D15" t="s">
        <v>23</v>
      </c>
      <c r="E15" s="31">
        <v>300</v>
      </c>
      <c r="F15" s="5">
        <v>0</v>
      </c>
      <c r="G15" s="5">
        <f t="shared" si="0"/>
        <v>300</v>
      </c>
      <c r="H15" t="s">
        <v>19</v>
      </c>
    </row>
    <row r="16" spans="3:8" ht="12.75">
      <c r="C16">
        <v>716</v>
      </c>
      <c r="D16" t="s">
        <v>24</v>
      </c>
      <c r="E16" s="31">
        <v>300</v>
      </c>
      <c r="F16" s="5">
        <v>0</v>
      </c>
      <c r="G16" s="5">
        <f t="shared" si="0"/>
        <v>300</v>
      </c>
      <c r="H16" t="s">
        <v>19</v>
      </c>
    </row>
    <row r="17" spans="3:8" ht="12.75">
      <c r="C17">
        <v>717</v>
      </c>
      <c r="D17" t="s">
        <v>75</v>
      </c>
      <c r="E17" s="31">
        <v>300</v>
      </c>
      <c r="F17" s="5">
        <v>0</v>
      </c>
      <c r="G17" s="5">
        <f t="shared" si="0"/>
        <v>300</v>
      </c>
      <c r="H17" t="s">
        <v>19</v>
      </c>
    </row>
    <row r="18" spans="2:8" ht="12.75">
      <c r="B18" t="s">
        <v>76</v>
      </c>
      <c r="C18">
        <v>719</v>
      </c>
      <c r="D18" t="s">
        <v>16</v>
      </c>
      <c r="E18" s="9">
        <v>430.95</v>
      </c>
      <c r="F18" s="5">
        <v>0</v>
      </c>
      <c r="G18" s="5">
        <f t="shared" si="0"/>
        <v>430.95</v>
      </c>
      <c r="H18" t="s">
        <v>22</v>
      </c>
    </row>
    <row r="19" spans="3:8" ht="12.75">
      <c r="C19">
        <v>720</v>
      </c>
      <c r="D19" t="s">
        <v>77</v>
      </c>
      <c r="E19" s="9">
        <v>161.26</v>
      </c>
      <c r="F19" s="5">
        <v>26.88</v>
      </c>
      <c r="G19" s="5">
        <f t="shared" si="0"/>
        <v>134.38</v>
      </c>
      <c r="H19" t="s">
        <v>25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Lorraine Buttery</dc:creator>
  <cp:keywords/>
  <dc:description/>
  <cp:lastModifiedBy>User</cp:lastModifiedBy>
  <cp:lastPrinted>2023-06-07T12:19:18Z</cp:lastPrinted>
  <dcterms:created xsi:type="dcterms:W3CDTF">2018-06-03T12:53:47Z</dcterms:created>
  <dcterms:modified xsi:type="dcterms:W3CDTF">2023-07-03T12:01:18Z</dcterms:modified>
  <cp:category/>
  <cp:version/>
  <cp:contentType/>
  <cp:contentStatus/>
</cp:coreProperties>
</file>